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010" windowHeight="7650"/>
  </bookViews>
  <sheets>
    <sheet name="MS Motylek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0" i="1"/>
  <c r="C17" i="1" l="1"/>
  <c r="D17" i="1" s="1"/>
  <c r="C16" i="1"/>
  <c r="D16" i="1" s="1"/>
  <c r="C15" i="1"/>
  <c r="C13" i="1"/>
  <c r="D13" i="1" s="1"/>
  <c r="D12" i="1"/>
  <c r="C12" i="1"/>
  <c r="C11" i="1"/>
  <c r="D11" i="1" s="1"/>
  <c r="D10" i="1"/>
  <c r="C10" i="1"/>
  <c r="C9" i="1"/>
  <c r="D9" i="1" s="1"/>
  <c r="D8" i="1"/>
  <c r="D7" i="1" s="1"/>
  <c r="C8" i="1"/>
  <c r="C7" i="1"/>
  <c r="B15" i="1"/>
  <c r="B7" i="1"/>
  <c r="B14" i="1" s="1"/>
  <c r="B18" i="1" s="1"/>
  <c r="C18" i="1" s="1"/>
  <c r="D18" i="1" s="1"/>
  <c r="C14" i="1" l="1"/>
  <c r="D15" i="1"/>
  <c r="D14" i="1" s="1"/>
  <c r="E7" i="1" l="1"/>
  <c r="E14" i="1" s="1"/>
  <c r="E18" i="1" s="1"/>
</calcChain>
</file>

<file path=xl/sharedStrings.xml><?xml version="1.0" encoding="utf-8"?>
<sst xmlns="http://schemas.openxmlformats.org/spreadsheetml/2006/main" count="28" uniqueCount="27">
  <si>
    <t>Mateřská škola Motýlek, Nemocniční 107</t>
  </si>
  <si>
    <t>Aktuální</t>
  </si>
  <si>
    <t>Předpoklad</t>
  </si>
  <si>
    <t>upravený</t>
  </si>
  <si>
    <t>plnění</t>
  </si>
  <si>
    <t>Výnosy celkem</t>
  </si>
  <si>
    <t>Příspěvek zřizovatele  - provozní</t>
  </si>
  <si>
    <t>Příspěvek zřizovatele - účelový</t>
  </si>
  <si>
    <t>Provozní dotace z 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</si>
  <si>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</si>
  <si>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</si>
  <si>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</si>
  <si>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</si>
  <si>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</si>
  <si>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</si>
  <si>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Energie</t>
  </si>
  <si>
    <t>Ostatní náklady</t>
  </si>
  <si>
    <t xml:space="preserve">  </t>
  </si>
  <si>
    <t>Závazné ukazatele:</t>
  </si>
  <si>
    <r>
      <t>2)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Výše investičního příspěvku</t>
    </r>
  </si>
  <si>
    <r>
      <t>1)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Výše provozního příspěvku</t>
    </r>
  </si>
  <si>
    <r>
      <t>3)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Výše odpisů</t>
    </r>
  </si>
  <si>
    <r>
      <t xml:space="preserve">ROZPOČET NA ROK 2021 </t>
    </r>
    <r>
      <rPr>
        <b/>
        <sz val="8"/>
        <color theme="1"/>
        <rFont val="Calibri"/>
        <family val="2"/>
        <charset val="238"/>
        <scheme val="minor"/>
      </rPr>
      <t>(v tis. Kč)</t>
    </r>
  </si>
  <si>
    <t xml:space="preserve">Rozpočet </t>
  </si>
  <si>
    <t>Mgr.Hana Nováková</t>
  </si>
  <si>
    <t>ředitelka MŠ</t>
  </si>
  <si>
    <t>Mělník 20.11.2020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</si>
</sst>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rgb="FF0070C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 applyFont="1" applyAlignment="1">
      <alignment horizontal="center"/>
    </xf>
    <xf numFmtId="0" fontId="0" fillId="0" borderId="0" xfId="0" applyFont="1"/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3" fontId="0" fillId="3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10" zoomScale="86" zoomScaleNormal="86" workbookViewId="0">
      <selection activeCell="E33" sqref="E33"/>
    </sheetView>
  </sheetViews>
  <sheetFormatPr defaultColWidth="17.140625" defaultRowHeight="15" x14ac:dyDescent="0.25"/>
  <cols>
    <col min="1" max="1" width="28.28515625" style="2" customWidth="1"/>
    <col min="2" max="5" width="12.140625" style="1" customWidth="1"/>
    <col min="6" max="16384" width="17.140625" style="2"/>
  </cols>
  <sheetData>
    <row r="1" spans="1:5" ht="23.25" x14ac:dyDescent="0.35">
      <c r="A1" s="21" t="s">
        <v>22</v>
      </c>
    </row>
    <row r="3" spans="1:5" thickBot="1" x14ac:dyDescent="0.35"/>
    <row r="4" spans="1:5" x14ac:dyDescent="0.25">
      <c r="A4" s="24" t="s">
        <v>0</v>
      </c>
      <c r="B4" s="3" t="s">
        <v>23</v>
      </c>
      <c r="C4" s="3" t="s">
        <v>1</v>
      </c>
      <c r="D4" s="3" t="s">
        <v>2</v>
      </c>
      <c r="E4" s="22" t="s">
        <v>23</v>
      </c>
    </row>
    <row r="5" spans="1:5" x14ac:dyDescent="0.25">
      <c r="A5" s="25"/>
      <c r="B5" s="4"/>
      <c r="C5" s="4" t="s">
        <v>3</v>
      </c>
      <c r="D5" s="4" t="s">
        <v>4</v>
      </c>
      <c r="E5" s="23"/>
    </row>
    <row r="6" spans="1:5" ht="15.75" thickBot="1" x14ac:dyDescent="0.3">
      <c r="A6" s="26"/>
      <c r="B6" s="4">
        <v>2020</v>
      </c>
      <c r="C6" s="5">
        <v>2020</v>
      </c>
      <c r="D6" s="5">
        <v>2020</v>
      </c>
      <c r="E6" s="23">
        <v>2021</v>
      </c>
    </row>
    <row r="7" spans="1:5" ht="15.75" thickBot="1" x14ac:dyDescent="0.3">
      <c r="A7" s="6" t="s">
        <v>5</v>
      </c>
      <c r="B7" s="7">
        <f t="shared" ref="B7" si="0">SUM(B8:B13)</f>
        <v>12031</v>
      </c>
      <c r="C7" s="17">
        <f t="shared" ref="C7:D7" si="1">SUM(C8:C13)</f>
        <v>12031</v>
      </c>
      <c r="D7" s="17">
        <f t="shared" si="1"/>
        <v>12031</v>
      </c>
      <c r="E7" s="7">
        <f t="shared" ref="E7" si="2">SUM(E8:E13)</f>
        <v>14591.400000000001</v>
      </c>
    </row>
    <row r="8" spans="1:5" ht="30.75" thickBot="1" x14ac:dyDescent="0.3">
      <c r="A8" s="8" t="s">
        <v>6</v>
      </c>
      <c r="B8" s="9">
        <v>1710</v>
      </c>
      <c r="C8" s="18">
        <f>B8</f>
        <v>1710</v>
      </c>
      <c r="D8" s="18">
        <f>C8</f>
        <v>1710</v>
      </c>
      <c r="E8" s="9">
        <v>1780</v>
      </c>
    </row>
    <row r="9" spans="1:5" ht="30.75" thickBot="1" x14ac:dyDescent="0.3">
      <c r="A9" s="8" t="s">
        <v>7</v>
      </c>
      <c r="B9" s="10">
        <v>0</v>
      </c>
      <c r="C9" s="20">
        <f t="shared" ref="C9:D13" si="3">B9</f>
        <v>0</v>
      </c>
      <c r="D9" s="20">
        <f t="shared" si="3"/>
        <v>0</v>
      </c>
      <c r="E9" s="10">
        <v>0</v>
      </c>
    </row>
    <row r="10" spans="1:5" ht="30.75" thickBot="1" x14ac:dyDescent="0.3">
      <c r="A10" s="8" t="s">
        <v>8</v>
      </c>
      <c r="B10" s="10">
        <v>8951</v>
      </c>
      <c r="C10" s="18">
        <f t="shared" si="3"/>
        <v>8951</v>
      </c>
      <c r="D10" s="18">
        <f t="shared" si="3"/>
        <v>8951</v>
      </c>
      <c r="E10" s="10">
        <f>10374*1.1</f>
        <v>11411.400000000001</v>
      </c>
    </row>
    <row r="11" spans="1:5" ht="15.75" thickBot="1" x14ac:dyDescent="0.3">
      <c r="A11" s="8" t="s">
        <v>9</v>
      </c>
      <c r="B11" s="10">
        <v>0</v>
      </c>
      <c r="C11" s="18">
        <f t="shared" si="3"/>
        <v>0</v>
      </c>
      <c r="D11" s="18">
        <f t="shared" si="3"/>
        <v>0</v>
      </c>
      <c r="E11" s="10">
        <v>0</v>
      </c>
    </row>
    <row r="12" spans="1:5" ht="15.75" thickBot="1" x14ac:dyDescent="0.3">
      <c r="A12" s="8" t="s">
        <v>10</v>
      </c>
      <c r="B12" s="10">
        <v>0</v>
      </c>
      <c r="C12" s="18">
        <f t="shared" si="3"/>
        <v>0</v>
      </c>
      <c r="D12" s="18">
        <f t="shared" si="3"/>
        <v>0</v>
      </c>
      <c r="E12" s="10">
        <v>0</v>
      </c>
    </row>
    <row r="13" spans="1:5" ht="15.75" thickBot="1" x14ac:dyDescent="0.3">
      <c r="A13" s="8" t="s">
        <v>11</v>
      </c>
      <c r="B13" s="10">
        <v>1370</v>
      </c>
      <c r="C13" s="18">
        <f t="shared" si="3"/>
        <v>1370</v>
      </c>
      <c r="D13" s="18">
        <f t="shared" si="3"/>
        <v>1370</v>
      </c>
      <c r="E13" s="10">
        <v>1400</v>
      </c>
    </row>
    <row r="14" spans="1:5" ht="15.75" thickBot="1" x14ac:dyDescent="0.3">
      <c r="A14" s="11" t="s">
        <v>12</v>
      </c>
      <c r="B14" s="12">
        <f>B7</f>
        <v>12031</v>
      </c>
      <c r="C14" s="19">
        <f t="shared" ref="C14:D14" si="4">SUM(C15:C18)</f>
        <v>12031</v>
      </c>
      <c r="D14" s="19">
        <f t="shared" si="4"/>
        <v>12031</v>
      </c>
      <c r="E14" s="12">
        <f>E7</f>
        <v>14591.400000000001</v>
      </c>
    </row>
    <row r="15" spans="1:5" ht="15.75" thickBot="1" x14ac:dyDescent="0.3">
      <c r="A15" s="8" t="s">
        <v>13</v>
      </c>
      <c r="B15" s="10">
        <f>B10+180</f>
        <v>9131</v>
      </c>
      <c r="C15" s="18">
        <f t="shared" ref="C15:D18" si="5">B15</f>
        <v>9131</v>
      </c>
      <c r="D15" s="18">
        <f t="shared" si="5"/>
        <v>9131</v>
      </c>
      <c r="E15" s="10">
        <f>E10+230</f>
        <v>11641.400000000001</v>
      </c>
    </row>
    <row r="16" spans="1:5" thickBot="1" x14ac:dyDescent="0.35">
      <c r="A16" s="8" t="s">
        <v>14</v>
      </c>
      <c r="B16" s="9">
        <v>19</v>
      </c>
      <c r="C16" s="18">
        <f t="shared" si="5"/>
        <v>19</v>
      </c>
      <c r="D16" s="18">
        <f t="shared" si="5"/>
        <v>19</v>
      </c>
      <c r="E16" s="9">
        <v>17</v>
      </c>
    </row>
    <row r="17" spans="1:5" thickBot="1" x14ac:dyDescent="0.35">
      <c r="A17" s="8" t="s">
        <v>15</v>
      </c>
      <c r="B17" s="10">
        <v>621</v>
      </c>
      <c r="C17" s="18">
        <f t="shared" si="5"/>
        <v>621</v>
      </c>
      <c r="D17" s="18">
        <f t="shared" si="5"/>
        <v>621</v>
      </c>
      <c r="E17" s="10">
        <v>652</v>
      </c>
    </row>
    <row r="18" spans="1:5" ht="15.75" thickBot="1" x14ac:dyDescent="0.3">
      <c r="A18" s="8" t="s">
        <v>16</v>
      </c>
      <c r="B18" s="10">
        <f>B14-B15-B16-B17</f>
        <v>2260</v>
      </c>
      <c r="C18" s="18">
        <f t="shared" si="5"/>
        <v>2260</v>
      </c>
      <c r="D18" s="18">
        <f t="shared" si="5"/>
        <v>2260</v>
      </c>
      <c r="E18" s="10">
        <f>E14-E15-E16-E17</f>
        <v>2281</v>
      </c>
    </row>
    <row r="19" spans="1:5" ht="14.45" x14ac:dyDescent="0.3">
      <c r="A19" s="13" t="s">
        <v>17</v>
      </c>
    </row>
    <row r="20" spans="1:5" x14ac:dyDescent="0.25">
      <c r="A20" s="14"/>
    </row>
    <row r="21" spans="1:5" ht="14.45" x14ac:dyDescent="0.3">
      <c r="A21" s="13"/>
    </row>
    <row r="22" spans="1:5" ht="14.45" x14ac:dyDescent="0.3">
      <c r="A22" s="13"/>
    </row>
    <row r="23" spans="1:5" ht="14.45" x14ac:dyDescent="0.3">
      <c r="A23" s="13"/>
    </row>
    <row r="24" spans="1:5" x14ac:dyDescent="0.25">
      <c r="A24" s="13" t="s">
        <v>18</v>
      </c>
    </row>
    <row r="25" spans="1:5" x14ac:dyDescent="0.25">
      <c r="A25" s="15" t="s">
        <v>20</v>
      </c>
      <c r="C25" s="1">
        <v>1780</v>
      </c>
    </row>
    <row r="26" spans="1:5" x14ac:dyDescent="0.25">
      <c r="A26" s="15" t="s">
        <v>19</v>
      </c>
    </row>
    <row r="27" spans="1:5" x14ac:dyDescent="0.25">
      <c r="A27" s="15" t="s">
        <v>21</v>
      </c>
      <c r="C27" s="1">
        <v>17</v>
      </c>
    </row>
    <row r="28" spans="1:5" ht="14.45" x14ac:dyDescent="0.3">
      <c r="A28" s="16"/>
    </row>
    <row r="29" spans="1:5" ht="14.45" x14ac:dyDescent="0.3">
      <c r="A29" s="13" t="s">
        <v>25</v>
      </c>
    </row>
    <row r="30" spans="1:5" x14ac:dyDescent="0.25">
      <c r="A30" s="13" t="s">
        <v>24</v>
      </c>
    </row>
    <row r="32" spans="1:5" x14ac:dyDescent="0.25">
      <c r="A32" s="2" t="s">
        <v>26</v>
      </c>
    </row>
  </sheetData>
  <mergeCells count="1">
    <mergeCell ref="A4:A6"/>
  </mergeCells>
  <pageMargins left="0.70866141732283472" right="0.70866141732283472" top="0.78740157480314965" bottom="0.78740157480314965" header="0.31496062992125984" footer="0.31496062992125984"/>
  <pageSetup paperSize="9" scale="92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 Motylek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Olca</dc:creator>
  <cp:lastModifiedBy>ASUS</cp:lastModifiedBy>
  <dcterms:created xsi:type="dcterms:W3CDTF">2018-08-27T11:19:01Z</dcterms:created>
  <dcterms:modified xsi:type="dcterms:W3CDTF">2021-02-08T16:28:58Z</dcterms:modified>
</cp:coreProperties>
</file>